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420" windowWidth="17955" windowHeight="114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44" i="1"/>
  <c r="I43"/>
  <c r="I41"/>
  <c r="I39"/>
  <c r="I36"/>
  <c r="I34"/>
  <c r="I33"/>
  <c r="I32"/>
  <c r="I29"/>
  <c r="I27"/>
  <c r="I25"/>
  <c r="I23"/>
  <c r="I21"/>
  <c r="I18"/>
  <c r="I16"/>
  <c r="I14"/>
  <c r="F14"/>
  <c r="F44"/>
  <c r="F43"/>
  <c r="F41"/>
  <c r="F39"/>
  <c r="F36"/>
  <c r="F34"/>
  <c r="F32"/>
  <c r="F29"/>
  <c r="F27"/>
  <c r="F25"/>
  <c r="F23"/>
  <c r="F21"/>
  <c r="F18"/>
  <c r="F16"/>
  <c r="F15"/>
  <c r="H42"/>
  <c r="H40"/>
  <c r="H38"/>
  <c r="H37" s="1"/>
  <c r="H35"/>
  <c r="H33"/>
  <c r="H31"/>
  <c r="H28"/>
  <c r="H26"/>
  <c r="I26" s="1"/>
  <c r="H24"/>
  <c r="H22"/>
  <c r="H20"/>
  <c r="H17"/>
  <c r="I17" s="1"/>
  <c r="H15"/>
  <c r="H13"/>
  <c r="G42"/>
  <c r="I42" s="1"/>
  <c r="G40"/>
  <c r="I40" s="1"/>
  <c r="G38"/>
  <c r="G35"/>
  <c r="I35" s="1"/>
  <c r="G33"/>
  <c r="G30"/>
  <c r="G28"/>
  <c r="I28" s="1"/>
  <c r="G26"/>
  <c r="G24"/>
  <c r="I24" s="1"/>
  <c r="G22"/>
  <c r="I22" s="1"/>
  <c r="G20"/>
  <c r="I20" s="1"/>
  <c r="G17"/>
  <c r="G15"/>
  <c r="I15" s="1"/>
  <c r="G13"/>
  <c r="I13" s="1"/>
  <c r="E42"/>
  <c r="E40"/>
  <c r="E38"/>
  <c r="E35"/>
  <c r="E33"/>
  <c r="E31"/>
  <c r="E28"/>
  <c r="E26"/>
  <c r="E24"/>
  <c r="E22"/>
  <c r="E20"/>
  <c r="E17"/>
  <c r="E15"/>
  <c r="E13"/>
  <c r="D42"/>
  <c r="F42" s="1"/>
  <c r="D38"/>
  <c r="D35"/>
  <c r="D33"/>
  <c r="F33" s="1"/>
  <c r="D31"/>
  <c r="D28"/>
  <c r="D26"/>
  <c r="D24"/>
  <c r="F22"/>
  <c r="D20"/>
  <c r="D17"/>
  <c r="D15"/>
  <c r="D13"/>
  <c r="F13" s="1"/>
  <c r="C42"/>
  <c r="C38"/>
  <c r="C37" s="1"/>
  <c r="C35"/>
  <c r="C33"/>
  <c r="C28"/>
  <c r="C26"/>
  <c r="C24"/>
  <c r="C20"/>
  <c r="C17"/>
  <c r="C15"/>
  <c r="C13"/>
  <c r="F17" l="1"/>
  <c r="F26"/>
  <c r="F35"/>
  <c r="E12"/>
  <c r="E37"/>
  <c r="H30"/>
  <c r="I30" s="1"/>
  <c r="I31"/>
  <c r="I38"/>
  <c r="D12"/>
  <c r="F12" s="1"/>
  <c r="F28"/>
  <c r="F38"/>
  <c r="F24"/>
  <c r="G37"/>
  <c r="I37" s="1"/>
  <c r="C12"/>
  <c r="F20"/>
  <c r="D37"/>
  <c r="G19"/>
  <c r="F40"/>
  <c r="C19"/>
  <c r="C11" s="1"/>
  <c r="G12"/>
  <c r="H19"/>
  <c r="H11" s="1"/>
  <c r="H12"/>
  <c r="F31"/>
  <c r="E30"/>
  <c r="E19" s="1"/>
  <c r="I19" l="1"/>
  <c r="E11"/>
  <c r="F37"/>
  <c r="G11"/>
  <c r="I11" s="1"/>
  <c r="I12"/>
  <c r="D19"/>
  <c r="F30"/>
  <c r="F19" l="1"/>
  <c r="D11"/>
  <c r="F11" s="1"/>
</calcChain>
</file>

<file path=xl/comments1.xml><?xml version="1.0" encoding="utf-8"?>
<comments xmlns="http://schemas.openxmlformats.org/spreadsheetml/2006/main">
  <authors>
    <author>npavlov</author>
  </authors>
  <commentList>
    <comment ref="B51" author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<sst xmlns="http://schemas.openxmlformats.org/spreadsheetml/2006/main" count="56" uniqueCount="49">
  <si>
    <t>ОБЩИНА</t>
  </si>
  <si>
    <t>КОД ПО ЕБК</t>
  </si>
  <si>
    <t>§</t>
  </si>
  <si>
    <t>ОБЩО:</t>
  </si>
  <si>
    <t>Основен ремонт на дълготрайни материални активи</t>
  </si>
  <si>
    <t>Обекти</t>
  </si>
  <si>
    <t>ППР</t>
  </si>
  <si>
    <t>……………………………………</t>
  </si>
  <si>
    <t>МиС</t>
  </si>
  <si>
    <t>Придобиване на дълготрайни материални активи</t>
  </si>
  <si>
    <t>придобиване на компютри и хардуер</t>
  </si>
  <si>
    <t>………………………………..</t>
  </si>
  <si>
    <t>придобиване на сгради</t>
  </si>
  <si>
    <t>придобиване на друго оборудване, машини и съоръжения</t>
  </si>
  <si>
    <t>придобиване на транспортни средства</t>
  </si>
  <si>
    <t>придобиване на стопански инвентар</t>
  </si>
  <si>
    <t>изграждане на инфраструктурни обекти</t>
  </si>
  <si>
    <t>придобиване на други ДМА</t>
  </si>
  <si>
    <t xml:space="preserve"> Придобиване на нематериални дълготрайни активи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</si>
  <si>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</si>
  <si>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</si>
  <si>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Придобиване на земя</t>
  </si>
  <si>
    <t>Изготвил:</t>
  </si>
  <si>
    <t>дата</t>
  </si>
  <si>
    <t>Размер на средствата, прехвърлени по сметка на общината, с източник §§ 31-13, в периода 11.12.2017 г. - 22.12.2017 т.</t>
  </si>
  <si>
    <t>Размер на средствата, прехвърлени по сметка на общината, с източник по §§ 31-18, в периода 11.12.2017 г. - 22.12.2017 т.</t>
  </si>
  <si>
    <t>Наименование на обектите/проектите/позициите (изписва се и № на ПМС за допълнителните трансфери)</t>
  </si>
  <si>
    <t>Размер на средствата от к. 4, които са изплатени от сметката на общината по сметка на контрагент</t>
  </si>
  <si>
    <t>Размер на средствата от к. 7, които са изплатени от сметката на общината по сметка на контрагент</t>
  </si>
  <si>
    <t>Главен счетоводител:</t>
  </si>
  <si>
    <t>Размер на средствата по §§ 31-13, които са преходен остатък за 2018 г.</t>
  </si>
  <si>
    <t>Размер на средствата по §§ 31-18, които са преходен остатък за 2018 г.</t>
  </si>
  <si>
    <t>С  П  Р  А  В  К  А</t>
  </si>
  <si>
    <t xml:space="preserve">електронен адрес за контакт:........................ </t>
  </si>
  <si>
    <t xml:space="preserve">Кмет: </t>
  </si>
  <si>
    <t xml:space="preserve">Уточнен план съгласно решение на ОбС за разпределение на целевата субсидия по чл. 51 от ЗДБРБ за 2017 г. или ПМС </t>
  </si>
  <si>
    <t xml:space="preserve"> Лице, на което са изплатени средствата по к. 5 и к. 8 и основание за плащане </t>
  </si>
  <si>
    <t>(в лева)</t>
  </si>
  <si>
    <t>ЗА ПРЕХОДНИТЕ ОСТАТЪЦИ ЗА КАПИТАЛОВИ РАЗХОДИ ЗА 2017 Г.</t>
  </si>
  <si>
    <t>Симеоновград</t>
  </si>
  <si>
    <t>Проектиране и изграждане на ритуален дом с.Тянево</t>
  </si>
  <si>
    <t>Ремонт и възстановяване на В и К мрежа в гр.Симеоновград</t>
  </si>
  <si>
    <t>Проект на общ устройствен план на община Симеоновград</t>
  </si>
  <si>
    <t>Тел. за контакт: 0887438663</t>
  </si>
  <si>
    <t xml:space="preserve">                (А.Трифонова, гл.счетоводител)</t>
  </si>
  <si>
    <t xml:space="preserve">    (А.Трифонова)</t>
  </si>
  <si>
    <t xml:space="preserve"> (Милена Рангелова)</t>
  </si>
  <si>
    <t>Тел. за контакт: 03781 2341</t>
  </si>
  <si>
    <t>31.12.2017 г.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</si>
</sst>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color indexed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59">
    <xf numFmtId="0" fontId="0" fillId="0" borderId="0" xfId="0"/>
    <xf numFmtId="0" fontId="3" fillId="2" borderId="1" xfId="0" applyFont="1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8" fillId="0" borderId="0" xfId="0" applyFont="1"/>
    <xf numFmtId="0" fontId="9" fillId="4" borderId="0" xfId="0" applyFont="1" applyFill="1" applyBorder="1" applyAlignment="1">
      <alignment wrapText="1"/>
    </xf>
    <xf numFmtId="0" fontId="10" fillId="4" borderId="0" xfId="0" applyFont="1" applyFill="1" applyBorder="1" applyAlignment="1"/>
    <xf numFmtId="0" fontId="2" fillId="0" borderId="0" xfId="0" applyFont="1" applyBorder="1"/>
    <xf numFmtId="0" fontId="11" fillId="0" borderId="0" xfId="0" applyFont="1" applyBorder="1"/>
    <xf numFmtId="14" fontId="13" fillId="4" borderId="1" xfId="1" applyNumberFormat="1" applyFont="1" applyFill="1" applyBorder="1" applyAlignment="1" applyProtection="1">
      <alignment vertical="center" wrapText="1"/>
      <protection locked="0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14" fontId="13" fillId="4" borderId="0" xfId="1" applyNumberFormat="1" applyFont="1" applyFill="1" applyBorder="1" applyAlignment="1" applyProtection="1">
      <alignment vertical="center" wrapText="1"/>
      <protection locked="0"/>
    </xf>
    <xf numFmtId="0" fontId="1" fillId="4" borderId="0" xfId="0" applyFont="1" applyFill="1" applyBorder="1"/>
    <xf numFmtId="0" fontId="4" fillId="4" borderId="0" xfId="0" applyFont="1" applyFill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wrapText="1"/>
    </xf>
    <xf numFmtId="0" fontId="7" fillId="4" borderId="5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22" fillId="4" borderId="1" xfId="0" applyFont="1" applyFill="1" applyBorder="1" applyAlignment="1">
      <alignment wrapText="1"/>
    </xf>
    <xf numFmtId="0" fontId="7" fillId="4" borderId="1" xfId="0" applyFont="1" applyFill="1" applyBorder="1" applyAlignment="1"/>
    <xf numFmtId="0" fontId="22" fillId="4" borderId="1" xfId="0" applyFont="1" applyFill="1" applyBorder="1"/>
    <xf numFmtId="0" fontId="22" fillId="4" borderId="0" xfId="0" applyFont="1" applyFill="1"/>
    <xf numFmtId="0" fontId="22" fillId="4" borderId="5" xfId="0" applyFont="1" applyFill="1" applyBorder="1"/>
    <xf numFmtId="0" fontId="7" fillId="0" borderId="0" xfId="0" applyFont="1" applyAlignment="1">
      <alignment horizontal="center" vertical="center"/>
    </xf>
    <xf numFmtId="0" fontId="3" fillId="4" borderId="5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2" fillId="4" borderId="0" xfId="0" applyFont="1" applyFill="1"/>
    <xf numFmtId="0" fontId="22" fillId="0" borderId="1" xfId="0" applyFont="1" applyBorder="1"/>
    <xf numFmtId="0" fontId="22" fillId="0" borderId="9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2" fillId="4" borderId="9" xfId="0" applyFont="1" applyFill="1" applyBorder="1" applyAlignment="1">
      <alignment wrapText="1"/>
    </xf>
    <xf numFmtId="0" fontId="16" fillId="0" borderId="0" xfId="0" applyFont="1"/>
    <xf numFmtId="0" fontId="10" fillId="0" borderId="0" xfId="0" applyFont="1"/>
    <xf numFmtId="0" fontId="16" fillId="4" borderId="0" xfId="0" applyFont="1" applyFill="1"/>
    <xf numFmtId="0" fontId="14" fillId="0" borderId="0" xfId="0" applyFont="1" applyBorder="1"/>
    <xf numFmtId="0" fontId="3" fillId="0" borderId="1" xfId="0" applyFont="1" applyBorder="1" applyAlignment="1">
      <alignment horizontal="center"/>
    </xf>
    <xf numFmtId="0" fontId="23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9" fillId="4" borderId="0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</cellXfs>
  <cellStyles count="2">
    <cellStyle name="Normal_BIN 7301,7311 and 6301" xfId="1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7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6" sqref="J6:J9"/>
    </sheetView>
  </sheetViews>
  <sheetFormatPr defaultRowHeight="15"/>
  <cols>
    <col min="1" max="1" width="10.42578125" customWidth="1"/>
    <col min="2" max="2" width="45.42578125" style="3" customWidth="1"/>
    <col min="3" max="3" width="16.42578125" style="3" customWidth="1"/>
    <col min="4" max="4" width="15.85546875" customWidth="1"/>
    <col min="5" max="5" width="17" customWidth="1"/>
    <col min="6" max="6" width="14.140625" customWidth="1"/>
    <col min="7" max="7" width="18.140625" customWidth="1"/>
    <col min="8" max="8" width="14.5703125" customWidth="1"/>
    <col min="9" max="9" width="12.85546875" customWidth="1"/>
    <col min="10" max="10" width="25.85546875" customWidth="1"/>
  </cols>
  <sheetData>
    <row r="1" spans="1:10">
      <c r="A1" s="30" t="s">
        <v>0</v>
      </c>
      <c r="B1" s="1" t="s">
        <v>39</v>
      </c>
      <c r="C1" s="18"/>
    </row>
    <row r="2" spans="1:10">
      <c r="A2" s="30" t="s">
        <v>1</v>
      </c>
      <c r="B2" s="2">
        <v>7607</v>
      </c>
      <c r="C2" s="19"/>
    </row>
    <row r="3" spans="1:10" ht="15.75">
      <c r="A3" s="47" t="s">
        <v>32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5.75">
      <c r="A4" s="47" t="s">
        <v>38</v>
      </c>
      <c r="B4" s="47"/>
      <c r="C4" s="47"/>
      <c r="D4" s="47"/>
      <c r="E4" s="47"/>
      <c r="F4" s="47"/>
      <c r="G4" s="47"/>
      <c r="H4" s="47"/>
      <c r="I4" s="47"/>
      <c r="J4" s="47"/>
    </row>
    <row r="5" spans="1:10">
      <c r="B5"/>
      <c r="C5"/>
      <c r="I5" t="s">
        <v>37</v>
      </c>
    </row>
    <row r="6" spans="1:10" ht="15" customHeight="1">
      <c r="A6" s="50" t="s">
        <v>2</v>
      </c>
      <c r="B6" s="54" t="s">
        <v>26</v>
      </c>
      <c r="C6" s="58" t="s">
        <v>35</v>
      </c>
      <c r="D6" s="49" t="s">
        <v>24</v>
      </c>
      <c r="E6" s="49" t="s">
        <v>27</v>
      </c>
      <c r="F6" s="49" t="s">
        <v>30</v>
      </c>
      <c r="G6" s="49" t="s">
        <v>25</v>
      </c>
      <c r="H6" s="49" t="s">
        <v>28</v>
      </c>
      <c r="I6" s="49" t="s">
        <v>31</v>
      </c>
      <c r="J6" s="44" t="s">
        <v>36</v>
      </c>
    </row>
    <row r="7" spans="1:10">
      <c r="A7" s="51"/>
      <c r="B7" s="55"/>
      <c r="C7" s="58"/>
      <c r="D7" s="49"/>
      <c r="E7" s="49"/>
      <c r="F7" s="49"/>
      <c r="G7" s="49"/>
      <c r="H7" s="49"/>
      <c r="I7" s="49"/>
      <c r="J7" s="45"/>
    </row>
    <row r="8" spans="1:10">
      <c r="A8" s="52"/>
      <c r="B8" s="56"/>
      <c r="C8" s="58"/>
      <c r="D8" s="49"/>
      <c r="E8" s="49"/>
      <c r="F8" s="49"/>
      <c r="G8" s="49"/>
      <c r="H8" s="49"/>
      <c r="I8" s="49"/>
      <c r="J8" s="45"/>
    </row>
    <row r="9" spans="1:10" ht="93.75" customHeight="1">
      <c r="A9" s="53"/>
      <c r="B9" s="57"/>
      <c r="C9" s="58"/>
      <c r="D9" s="49"/>
      <c r="E9" s="49"/>
      <c r="F9" s="49"/>
      <c r="G9" s="49"/>
      <c r="H9" s="49"/>
      <c r="I9" s="49"/>
      <c r="J9" s="46"/>
    </row>
    <row r="10" spans="1:10">
      <c r="A10" s="4">
        <v>1</v>
      </c>
      <c r="B10" s="20">
        <v>2</v>
      </c>
      <c r="C10" s="4">
        <v>3</v>
      </c>
      <c r="D10" s="21">
        <v>4</v>
      </c>
      <c r="E10" s="21">
        <v>5</v>
      </c>
      <c r="F10" s="21">
        <v>6</v>
      </c>
      <c r="G10" s="21">
        <v>7</v>
      </c>
      <c r="H10" s="21">
        <v>8</v>
      </c>
      <c r="I10" s="21">
        <v>9</v>
      </c>
      <c r="J10" s="42">
        <v>10</v>
      </c>
    </row>
    <row r="11" spans="1:10" ht="15.75">
      <c r="A11" s="5"/>
      <c r="B11" s="31" t="s">
        <v>3</v>
      </c>
      <c r="C11" s="32">
        <f>+C12+C19+C37+C42</f>
        <v>621992</v>
      </c>
      <c r="D11" s="6">
        <f>+D12+D19+D37+D42</f>
        <v>171992</v>
      </c>
      <c r="E11" s="6">
        <f>+E12+E19+E37+E42</f>
        <v>0</v>
      </c>
      <c r="F11" s="34">
        <f>+D11-E11</f>
        <v>171992</v>
      </c>
      <c r="G11" s="6">
        <f>+G12+G19+G37+G42</f>
        <v>450000</v>
      </c>
      <c r="H11" s="6">
        <f>+H12+H19+H37+H42</f>
        <v>0</v>
      </c>
      <c r="I11" s="6">
        <f>+G11-H11</f>
        <v>450000</v>
      </c>
      <c r="J11" s="6"/>
    </row>
    <row r="12" spans="1:10" s="28" customFormat="1" ht="30">
      <c r="A12" s="26">
        <v>5100</v>
      </c>
      <c r="B12" s="23" t="s">
        <v>4</v>
      </c>
      <c r="C12" s="24">
        <f>+C13+C15+C17</f>
        <v>0</v>
      </c>
      <c r="D12" s="27">
        <f>+D13+D15+D17</f>
        <v>0</v>
      </c>
      <c r="E12" s="27">
        <f>+E13+E15+E17</f>
        <v>0</v>
      </c>
      <c r="F12" s="27">
        <f t="shared" ref="F12:F44" si="0">+D12-E12</f>
        <v>0</v>
      </c>
      <c r="G12" s="27">
        <f>+G13+G15+G17</f>
        <v>0</v>
      </c>
      <c r="H12" s="27">
        <f>+H13+H15+H17</f>
        <v>0</v>
      </c>
      <c r="I12" s="27">
        <f t="shared" ref="I12:I44" si="1">+G12-H12</f>
        <v>0</v>
      </c>
      <c r="J12" s="27"/>
    </row>
    <row r="13" spans="1:10" s="28" customFormat="1">
      <c r="A13" s="22"/>
      <c r="B13" s="22" t="s">
        <v>5</v>
      </c>
      <c r="C13" s="25">
        <f>+C14</f>
        <v>0</v>
      </c>
      <c r="D13" s="27">
        <f>+D14</f>
        <v>0</v>
      </c>
      <c r="E13" s="27">
        <f>+E14</f>
        <v>0</v>
      </c>
      <c r="F13" s="27">
        <f t="shared" si="0"/>
        <v>0</v>
      </c>
      <c r="G13" s="27">
        <f>+G14</f>
        <v>0</v>
      </c>
      <c r="H13" s="27">
        <f>+H14</f>
        <v>0</v>
      </c>
      <c r="I13" s="27">
        <f t="shared" si="1"/>
        <v>0</v>
      </c>
      <c r="J13" s="25"/>
    </row>
    <row r="14" spans="1:10" s="33" customFormat="1">
      <c r="A14" s="22"/>
      <c r="B14" s="22"/>
      <c r="C14" s="25"/>
      <c r="D14" s="27"/>
      <c r="E14" s="27"/>
      <c r="F14" s="27">
        <f t="shared" si="0"/>
        <v>0</v>
      </c>
      <c r="G14" s="27"/>
      <c r="H14" s="27"/>
      <c r="I14" s="27">
        <f t="shared" si="1"/>
        <v>0</v>
      </c>
      <c r="J14" s="25"/>
    </row>
    <row r="15" spans="1:10" s="28" customFormat="1">
      <c r="A15" s="22"/>
      <c r="B15" s="23" t="s">
        <v>6</v>
      </c>
      <c r="C15" s="24">
        <f>+C16</f>
        <v>0</v>
      </c>
      <c r="D15" s="27">
        <f>+D16</f>
        <v>0</v>
      </c>
      <c r="E15" s="27">
        <f>+E16</f>
        <v>0</v>
      </c>
      <c r="F15" s="27">
        <f t="shared" si="0"/>
        <v>0</v>
      </c>
      <c r="G15" s="27">
        <f>+G16</f>
        <v>0</v>
      </c>
      <c r="H15" s="27">
        <f>+H16</f>
        <v>0</v>
      </c>
      <c r="I15" s="27">
        <f t="shared" si="1"/>
        <v>0</v>
      </c>
      <c r="J15" s="25"/>
    </row>
    <row r="16" spans="1:10" s="28" customFormat="1">
      <c r="A16" s="22"/>
      <c r="B16" s="22" t="s">
        <v>7</v>
      </c>
      <c r="C16" s="25"/>
      <c r="D16" s="27"/>
      <c r="E16" s="27"/>
      <c r="F16" s="27">
        <f t="shared" si="0"/>
        <v>0</v>
      </c>
      <c r="G16" s="27"/>
      <c r="H16" s="27"/>
      <c r="I16" s="27">
        <f t="shared" si="1"/>
        <v>0</v>
      </c>
      <c r="J16" s="25"/>
    </row>
    <row r="17" spans="1:10" s="28" customFormat="1">
      <c r="A17" s="22"/>
      <c r="B17" s="23" t="s">
        <v>8</v>
      </c>
      <c r="C17" s="24">
        <f>+C18</f>
        <v>0</v>
      </c>
      <c r="D17" s="27">
        <f>+D18</f>
        <v>0</v>
      </c>
      <c r="E17" s="27">
        <f>+E18</f>
        <v>0</v>
      </c>
      <c r="F17" s="27">
        <f t="shared" si="0"/>
        <v>0</v>
      </c>
      <c r="G17" s="27">
        <f>+G18</f>
        <v>0</v>
      </c>
      <c r="H17" s="27">
        <f>+H18</f>
        <v>0</v>
      </c>
      <c r="I17" s="27">
        <f t="shared" si="1"/>
        <v>0</v>
      </c>
      <c r="J17" s="25"/>
    </row>
    <row r="18" spans="1:10" s="28" customFormat="1">
      <c r="A18" s="22"/>
      <c r="B18" s="23"/>
      <c r="C18" s="24"/>
      <c r="D18" s="27"/>
      <c r="E18" s="27"/>
      <c r="F18" s="27">
        <f t="shared" si="0"/>
        <v>0</v>
      </c>
      <c r="G18" s="27"/>
      <c r="H18" s="27"/>
      <c r="I18" s="27">
        <f t="shared" si="1"/>
        <v>0</v>
      </c>
      <c r="J18" s="25"/>
    </row>
    <row r="19" spans="1:10" s="28" customFormat="1" ht="30">
      <c r="A19" s="26">
        <v>5200</v>
      </c>
      <c r="B19" s="23" t="s">
        <v>9</v>
      </c>
      <c r="C19" s="24">
        <f>+C20+C22+C24+C26+C28+C30+C35</f>
        <v>597500</v>
      </c>
      <c r="D19" s="27">
        <f>+D20+D22+D24+D26+D28+D30+D35</f>
        <v>147500</v>
      </c>
      <c r="E19" s="27">
        <f>+E20+E22+E24+E26+E28+E30+E35</f>
        <v>0</v>
      </c>
      <c r="F19" s="27">
        <f t="shared" si="0"/>
        <v>147500</v>
      </c>
      <c r="G19" s="27">
        <f>+G20+G22+G24+G26+G28+G30+G35</f>
        <v>450000</v>
      </c>
      <c r="H19" s="27">
        <f>+H20+H22+H24+H26+H28+H30+H35</f>
        <v>0</v>
      </c>
      <c r="I19" s="27">
        <f t="shared" si="1"/>
        <v>450000</v>
      </c>
      <c r="J19" s="25"/>
    </row>
    <row r="20" spans="1:10" s="28" customFormat="1">
      <c r="A20" s="22">
        <v>5201</v>
      </c>
      <c r="B20" s="22" t="s">
        <v>10</v>
      </c>
      <c r="C20" s="25">
        <f>+C21</f>
        <v>0</v>
      </c>
      <c r="D20" s="27">
        <f>+D21</f>
        <v>0</v>
      </c>
      <c r="E20" s="27">
        <f>+E21</f>
        <v>0</v>
      </c>
      <c r="F20" s="27">
        <f t="shared" si="0"/>
        <v>0</v>
      </c>
      <c r="G20" s="27">
        <f>+G21</f>
        <v>0</v>
      </c>
      <c r="H20" s="27">
        <f>+H21</f>
        <v>0</v>
      </c>
      <c r="I20" s="27">
        <f t="shared" si="1"/>
        <v>0</v>
      </c>
      <c r="J20" s="25"/>
    </row>
    <row r="21" spans="1:10" s="33" customFormat="1">
      <c r="A21" s="22"/>
      <c r="B21" s="22"/>
      <c r="C21" s="25"/>
      <c r="D21" s="27"/>
      <c r="E21" s="27"/>
      <c r="F21" s="27">
        <f t="shared" si="0"/>
        <v>0</v>
      </c>
      <c r="G21" s="27"/>
      <c r="H21" s="27"/>
      <c r="I21" s="27">
        <f t="shared" si="1"/>
        <v>0</v>
      </c>
      <c r="J21" s="25"/>
    </row>
    <row r="22" spans="1:10" s="28" customFormat="1">
      <c r="A22" s="22">
        <v>5202</v>
      </c>
      <c r="B22" s="22" t="s">
        <v>12</v>
      </c>
      <c r="C22" s="25">
        <v>147500</v>
      </c>
      <c r="D22" s="27">
        <v>147500</v>
      </c>
      <c r="E22" s="27">
        <f>+E23</f>
        <v>0</v>
      </c>
      <c r="F22" s="27">
        <f t="shared" si="0"/>
        <v>147500</v>
      </c>
      <c r="G22" s="27">
        <f>+G23</f>
        <v>0</v>
      </c>
      <c r="H22" s="27">
        <f>+H23</f>
        <v>0</v>
      </c>
      <c r="I22" s="27">
        <f t="shared" si="1"/>
        <v>0</v>
      </c>
      <c r="J22" s="25"/>
    </row>
    <row r="23" spans="1:10" s="28" customFormat="1">
      <c r="A23" s="22"/>
      <c r="B23" s="43" t="s">
        <v>40</v>
      </c>
      <c r="C23" s="25">
        <v>147500</v>
      </c>
      <c r="D23" s="27">
        <v>147500</v>
      </c>
      <c r="E23" s="27"/>
      <c r="F23" s="27">
        <f t="shared" si="0"/>
        <v>147500</v>
      </c>
      <c r="G23" s="27"/>
      <c r="H23" s="27"/>
      <c r="I23" s="27">
        <f t="shared" si="1"/>
        <v>0</v>
      </c>
      <c r="J23" s="25"/>
    </row>
    <row r="24" spans="1:10" s="28" customFormat="1" ht="30">
      <c r="A24" s="22">
        <v>5203</v>
      </c>
      <c r="B24" s="22" t="s">
        <v>13</v>
      </c>
      <c r="C24" s="25">
        <f>+C25</f>
        <v>0</v>
      </c>
      <c r="D24" s="27">
        <f>+D25</f>
        <v>0</v>
      </c>
      <c r="E24" s="27">
        <f>+E25</f>
        <v>0</v>
      </c>
      <c r="F24" s="27">
        <f t="shared" si="0"/>
        <v>0</v>
      </c>
      <c r="G24" s="27">
        <f>+G25</f>
        <v>0</v>
      </c>
      <c r="H24" s="27">
        <f>+H25</f>
        <v>0</v>
      </c>
      <c r="I24" s="27">
        <f t="shared" si="1"/>
        <v>0</v>
      </c>
      <c r="J24" s="25"/>
    </row>
    <row r="25" spans="1:10" s="28" customFormat="1">
      <c r="A25" s="22"/>
      <c r="B25" s="22" t="s">
        <v>11</v>
      </c>
      <c r="C25" s="25"/>
      <c r="D25" s="27"/>
      <c r="E25" s="27"/>
      <c r="F25" s="27">
        <f t="shared" si="0"/>
        <v>0</v>
      </c>
      <c r="G25" s="27"/>
      <c r="H25" s="27"/>
      <c r="I25" s="27">
        <f t="shared" si="1"/>
        <v>0</v>
      </c>
      <c r="J25" s="25"/>
    </row>
    <row r="26" spans="1:10" s="28" customFormat="1">
      <c r="A26" s="22">
        <v>5204</v>
      </c>
      <c r="B26" s="22" t="s">
        <v>14</v>
      </c>
      <c r="C26" s="25">
        <f>+C27</f>
        <v>0</v>
      </c>
      <c r="D26" s="27">
        <f>+D27</f>
        <v>0</v>
      </c>
      <c r="E26" s="27">
        <f>+E27</f>
        <v>0</v>
      </c>
      <c r="F26" s="27">
        <f t="shared" si="0"/>
        <v>0</v>
      </c>
      <c r="G26" s="27">
        <f>+G27</f>
        <v>0</v>
      </c>
      <c r="H26" s="27">
        <f>+H27</f>
        <v>0</v>
      </c>
      <c r="I26" s="27">
        <f t="shared" si="1"/>
        <v>0</v>
      </c>
      <c r="J26" s="25"/>
    </row>
    <row r="27" spans="1:10" s="28" customFormat="1">
      <c r="A27" s="22"/>
      <c r="B27" s="22" t="s">
        <v>11</v>
      </c>
      <c r="C27" s="25"/>
      <c r="D27" s="27"/>
      <c r="E27" s="27"/>
      <c r="F27" s="27">
        <f t="shared" si="0"/>
        <v>0</v>
      </c>
      <c r="G27" s="27"/>
      <c r="H27" s="27"/>
      <c r="I27" s="27">
        <f t="shared" si="1"/>
        <v>0</v>
      </c>
      <c r="J27" s="25"/>
    </row>
    <row r="28" spans="1:10" s="28" customFormat="1">
      <c r="A28" s="22">
        <v>5205</v>
      </c>
      <c r="B28" s="22" t="s">
        <v>15</v>
      </c>
      <c r="C28" s="25">
        <f>+C29</f>
        <v>0</v>
      </c>
      <c r="D28" s="27">
        <f>+D29</f>
        <v>0</v>
      </c>
      <c r="E28" s="27">
        <f>+E29</f>
        <v>0</v>
      </c>
      <c r="F28" s="27">
        <f t="shared" si="0"/>
        <v>0</v>
      </c>
      <c r="G28" s="27">
        <f>+G29</f>
        <v>0</v>
      </c>
      <c r="H28" s="27">
        <f>+H29</f>
        <v>0</v>
      </c>
      <c r="I28" s="27">
        <f t="shared" si="1"/>
        <v>0</v>
      </c>
      <c r="J28" s="25"/>
    </row>
    <row r="29" spans="1:10" s="28" customFormat="1">
      <c r="A29" s="22"/>
      <c r="B29" s="22" t="s">
        <v>11</v>
      </c>
      <c r="C29" s="25"/>
      <c r="D29" s="27"/>
      <c r="E29" s="27"/>
      <c r="F29" s="27">
        <f t="shared" si="0"/>
        <v>0</v>
      </c>
      <c r="G29" s="27"/>
      <c r="H29" s="27"/>
      <c r="I29" s="27">
        <f t="shared" si="1"/>
        <v>0</v>
      </c>
      <c r="J29" s="25"/>
    </row>
    <row r="30" spans="1:10" s="28" customFormat="1">
      <c r="A30" s="22">
        <v>5206</v>
      </c>
      <c r="B30" s="22" t="s">
        <v>16</v>
      </c>
      <c r="C30" s="25">
        <v>450000</v>
      </c>
      <c r="D30" s="27"/>
      <c r="E30" s="27">
        <f>+E31+E33</f>
        <v>0</v>
      </c>
      <c r="F30" s="27">
        <f t="shared" si="0"/>
        <v>0</v>
      </c>
      <c r="G30" s="27">
        <f>+G31+G33</f>
        <v>450000</v>
      </c>
      <c r="H30" s="27">
        <f>+H31+H33</f>
        <v>0</v>
      </c>
      <c r="I30" s="27">
        <f t="shared" si="1"/>
        <v>450000</v>
      </c>
      <c r="J30" s="25"/>
    </row>
    <row r="31" spans="1:10" s="28" customFormat="1">
      <c r="A31" s="22"/>
      <c r="B31" s="43" t="s">
        <v>41</v>
      </c>
      <c r="C31" s="25">
        <v>450000</v>
      </c>
      <c r="D31" s="27">
        <f>+D32</f>
        <v>0</v>
      </c>
      <c r="E31" s="27">
        <f>+E32</f>
        <v>0</v>
      </c>
      <c r="F31" s="27">
        <f t="shared" si="0"/>
        <v>0</v>
      </c>
      <c r="G31" s="27">
        <v>450000</v>
      </c>
      <c r="H31" s="27">
        <f>+H32</f>
        <v>0</v>
      </c>
      <c r="I31" s="27">
        <f t="shared" si="1"/>
        <v>450000</v>
      </c>
      <c r="J31" s="25"/>
    </row>
    <row r="32" spans="1:10" s="33" customFormat="1">
      <c r="A32" s="22"/>
      <c r="B32" s="22"/>
      <c r="C32" s="25"/>
      <c r="D32" s="27"/>
      <c r="E32" s="27"/>
      <c r="F32" s="27">
        <f t="shared" si="0"/>
        <v>0</v>
      </c>
      <c r="G32" s="27"/>
      <c r="H32" s="27"/>
      <c r="I32" s="27">
        <f t="shared" si="1"/>
        <v>0</v>
      </c>
      <c r="J32" s="25"/>
    </row>
    <row r="33" spans="1:10" s="28" customFormat="1">
      <c r="A33" s="22"/>
      <c r="B33" s="22" t="s">
        <v>6</v>
      </c>
      <c r="C33" s="25">
        <f>+C34</f>
        <v>0</v>
      </c>
      <c r="D33" s="27">
        <f>+D34</f>
        <v>0</v>
      </c>
      <c r="E33" s="27">
        <f>+E34</f>
        <v>0</v>
      </c>
      <c r="F33" s="27">
        <f t="shared" si="0"/>
        <v>0</v>
      </c>
      <c r="G33" s="27">
        <f>+G34</f>
        <v>0</v>
      </c>
      <c r="H33" s="27">
        <f>+H34</f>
        <v>0</v>
      </c>
      <c r="I33" s="27">
        <f t="shared" si="1"/>
        <v>0</v>
      </c>
      <c r="J33" s="25"/>
    </row>
    <row r="34" spans="1:10" s="28" customFormat="1">
      <c r="A34" s="22"/>
      <c r="B34" s="22" t="s">
        <v>11</v>
      </c>
      <c r="C34" s="25"/>
      <c r="D34" s="27"/>
      <c r="E34" s="27"/>
      <c r="F34" s="27">
        <f t="shared" si="0"/>
        <v>0</v>
      </c>
      <c r="G34" s="27"/>
      <c r="H34" s="27"/>
      <c r="I34" s="27">
        <f t="shared" si="1"/>
        <v>0</v>
      </c>
      <c r="J34" s="25"/>
    </row>
    <row r="35" spans="1:10" s="28" customFormat="1">
      <c r="A35" s="22">
        <v>5219</v>
      </c>
      <c r="B35" s="22" t="s">
        <v>17</v>
      </c>
      <c r="C35" s="25">
        <f>+C36</f>
        <v>0</v>
      </c>
      <c r="D35" s="27">
        <f>+D36</f>
        <v>0</v>
      </c>
      <c r="E35" s="27">
        <f>+E36</f>
        <v>0</v>
      </c>
      <c r="F35" s="27">
        <f t="shared" si="0"/>
        <v>0</v>
      </c>
      <c r="G35" s="27">
        <f>+G36</f>
        <v>0</v>
      </c>
      <c r="H35" s="27">
        <f>+H36</f>
        <v>0</v>
      </c>
      <c r="I35" s="27">
        <f t="shared" si="1"/>
        <v>0</v>
      </c>
      <c r="J35" s="25"/>
    </row>
    <row r="36" spans="1:10" s="28" customFormat="1">
      <c r="A36" s="22"/>
      <c r="B36" s="22" t="s">
        <v>11</v>
      </c>
      <c r="C36" s="25"/>
      <c r="D36" s="27"/>
      <c r="E36" s="27"/>
      <c r="F36" s="27">
        <f t="shared" si="0"/>
        <v>0</v>
      </c>
      <c r="G36" s="27"/>
      <c r="H36" s="27"/>
      <c r="I36" s="27">
        <f t="shared" si="1"/>
        <v>0</v>
      </c>
      <c r="J36" s="25"/>
    </row>
    <row r="37" spans="1:10" s="28" customFormat="1" ht="30">
      <c r="A37" s="26">
        <v>5300</v>
      </c>
      <c r="B37" s="23" t="s">
        <v>18</v>
      </c>
      <c r="C37" s="24">
        <f>+C38+C40</f>
        <v>24492</v>
      </c>
      <c r="D37" s="27">
        <f>+D38+D40</f>
        <v>24492</v>
      </c>
      <c r="E37" s="27">
        <f>+E38+E40</f>
        <v>0</v>
      </c>
      <c r="F37" s="27">
        <f t="shared" si="0"/>
        <v>24492</v>
      </c>
      <c r="G37" s="27">
        <f>+G38+G40</f>
        <v>0</v>
      </c>
      <c r="H37" s="27">
        <f>+H38+H40</f>
        <v>0</v>
      </c>
      <c r="I37" s="27">
        <f t="shared" si="1"/>
        <v>0</v>
      </c>
      <c r="J37" s="25"/>
    </row>
    <row r="38" spans="1:10" s="28" customFormat="1" ht="30">
      <c r="A38" s="22">
        <v>5301</v>
      </c>
      <c r="B38" s="22" t="s">
        <v>19</v>
      </c>
      <c r="C38" s="25">
        <f>+C39</f>
        <v>0</v>
      </c>
      <c r="D38" s="27">
        <f>+D39</f>
        <v>0</v>
      </c>
      <c r="E38" s="27">
        <f>+E39</f>
        <v>0</v>
      </c>
      <c r="F38" s="27">
        <f t="shared" si="0"/>
        <v>0</v>
      </c>
      <c r="G38" s="27">
        <f>+G39</f>
        <v>0</v>
      </c>
      <c r="H38" s="27">
        <f>+H39</f>
        <v>0</v>
      </c>
      <c r="I38" s="27">
        <f t="shared" si="1"/>
        <v>0</v>
      </c>
      <c r="J38" s="25"/>
    </row>
    <row r="39" spans="1:10" s="28" customFormat="1">
      <c r="A39" s="22"/>
      <c r="B39" s="22" t="s">
        <v>11</v>
      </c>
      <c r="C39" s="25"/>
      <c r="D39" s="27"/>
      <c r="E39" s="27"/>
      <c r="F39" s="27">
        <f t="shared" si="0"/>
        <v>0</v>
      </c>
      <c r="G39" s="27"/>
      <c r="H39" s="27"/>
      <c r="I39" s="27">
        <f t="shared" si="1"/>
        <v>0</v>
      </c>
      <c r="J39" s="25"/>
    </row>
    <row r="40" spans="1:10" s="28" customFormat="1" ht="30">
      <c r="A40" s="22">
        <v>5309</v>
      </c>
      <c r="B40" s="22" t="s">
        <v>20</v>
      </c>
      <c r="C40" s="25">
        <v>24492</v>
      </c>
      <c r="D40" s="27">
        <v>24492</v>
      </c>
      <c r="E40" s="27">
        <f>+E41</f>
        <v>0</v>
      </c>
      <c r="F40" s="27">
        <f t="shared" si="0"/>
        <v>24492</v>
      </c>
      <c r="G40" s="27">
        <f>+G41</f>
        <v>0</v>
      </c>
      <c r="H40" s="27">
        <f>+H41</f>
        <v>0</v>
      </c>
      <c r="I40" s="27">
        <f t="shared" si="1"/>
        <v>0</v>
      </c>
      <c r="J40" s="25"/>
    </row>
    <row r="41" spans="1:10" s="28" customFormat="1">
      <c r="A41" s="29"/>
      <c r="B41" s="43" t="s">
        <v>42</v>
      </c>
      <c r="C41" s="25">
        <v>24492</v>
      </c>
      <c r="D41" s="27">
        <v>24492</v>
      </c>
      <c r="E41" s="27"/>
      <c r="F41" s="27">
        <f t="shared" si="0"/>
        <v>24492</v>
      </c>
      <c r="G41" s="27"/>
      <c r="H41" s="27"/>
      <c r="I41" s="27">
        <f t="shared" si="1"/>
        <v>0</v>
      </c>
      <c r="J41" s="25"/>
    </row>
    <row r="42" spans="1:10" s="28" customFormat="1">
      <c r="A42" s="26">
        <v>5400</v>
      </c>
      <c r="B42" s="23" t="s">
        <v>21</v>
      </c>
      <c r="C42" s="24">
        <f>+C43</f>
        <v>0</v>
      </c>
      <c r="D42" s="27">
        <f>+D43</f>
        <v>0</v>
      </c>
      <c r="E42" s="27">
        <f>+E43</f>
        <v>0</v>
      </c>
      <c r="F42" s="27">
        <f t="shared" si="0"/>
        <v>0</v>
      </c>
      <c r="G42" s="27">
        <f>+G43</f>
        <v>0</v>
      </c>
      <c r="H42" s="27">
        <f>+H43</f>
        <v>0</v>
      </c>
      <c r="I42" s="27">
        <f t="shared" si="1"/>
        <v>0</v>
      </c>
      <c r="J42" s="25"/>
    </row>
    <row r="43" spans="1:10">
      <c r="A43" s="34"/>
      <c r="B43" s="35"/>
      <c r="C43" s="36"/>
      <c r="D43" s="34"/>
      <c r="E43" s="34"/>
      <c r="F43" s="34">
        <f t="shared" si="0"/>
        <v>0</v>
      </c>
      <c r="G43" s="34"/>
      <c r="H43" s="34"/>
      <c r="I43" s="34">
        <f t="shared" si="1"/>
        <v>0</v>
      </c>
      <c r="J43" s="36"/>
    </row>
    <row r="44" spans="1:10">
      <c r="A44" s="34"/>
      <c r="B44" s="37"/>
      <c r="C44" s="25"/>
      <c r="D44" s="34"/>
      <c r="E44" s="34"/>
      <c r="F44" s="34">
        <f t="shared" si="0"/>
        <v>0</v>
      </c>
      <c r="G44" s="34"/>
      <c r="H44" s="34"/>
      <c r="I44" s="34">
        <f t="shared" si="1"/>
        <v>0</v>
      </c>
      <c r="J44" s="36"/>
    </row>
    <row r="45" spans="1:10">
      <c r="B45" s="7"/>
      <c r="C45" s="7"/>
    </row>
    <row r="46" spans="1:10" ht="15.75">
      <c r="B46" s="8" t="s">
        <v>22</v>
      </c>
      <c r="C46" s="8"/>
      <c r="D46" s="8"/>
      <c r="E46" s="8"/>
      <c r="F46" s="39" t="s">
        <v>29</v>
      </c>
    </row>
    <row r="47" spans="1:10" ht="15.75">
      <c r="B47" s="9" t="s">
        <v>44</v>
      </c>
      <c r="C47" s="40"/>
      <c r="D47" s="40"/>
      <c r="E47" s="40"/>
      <c r="F47" s="39" t="s">
        <v>45</v>
      </c>
    </row>
    <row r="48" spans="1:10" ht="15.75">
      <c r="B48" s="48" t="s">
        <v>43</v>
      </c>
      <c r="C48" s="48"/>
      <c r="D48" s="48"/>
      <c r="E48" s="48"/>
      <c r="F48" s="39" t="s">
        <v>43</v>
      </c>
    </row>
    <row r="49" spans="1:9" ht="15.75">
      <c r="B49" s="48" t="s">
        <v>33</v>
      </c>
      <c r="C49" s="48"/>
      <c r="D49" s="48"/>
      <c r="E49" s="48"/>
      <c r="F49" s="39"/>
    </row>
    <row r="50" spans="1:9" ht="15.75">
      <c r="B50" s="11"/>
      <c r="C50" s="14"/>
      <c r="D50" s="14"/>
      <c r="E50" s="14"/>
      <c r="F50" s="41" t="s">
        <v>34</v>
      </c>
    </row>
    <row r="51" spans="1:9" ht="15.75">
      <c r="A51" s="10"/>
      <c r="B51" s="12" t="s">
        <v>48</v>
      </c>
      <c r="C51" s="17"/>
      <c r="D51" s="17"/>
      <c r="E51" s="14"/>
      <c r="F51" s="41" t="s">
        <v>46</v>
      </c>
    </row>
    <row r="52" spans="1:9" ht="15.75">
      <c r="A52" s="10"/>
      <c r="B52" s="13" t="s">
        <v>23</v>
      </c>
      <c r="C52" s="14"/>
      <c r="D52" s="14"/>
      <c r="E52" s="14"/>
      <c r="F52" s="41" t="s">
        <v>47</v>
      </c>
    </row>
    <row r="53" spans="1:9" ht="15.75">
      <c r="A53" s="10"/>
      <c r="B53" s="14"/>
      <c r="C53" s="14"/>
      <c r="D53" s="14"/>
      <c r="E53" s="14"/>
    </row>
    <row r="54" spans="1:9" ht="15.75">
      <c r="A54" s="10"/>
      <c r="B54" s="15"/>
      <c r="C54" s="38"/>
      <c r="D54" s="38"/>
      <c r="E54" s="38"/>
    </row>
    <row r="55" spans="1:9" ht="15.75">
      <c r="B55" s="15"/>
      <c r="C55" s="38"/>
      <c r="D55" s="38"/>
      <c r="E55" s="38"/>
      <c r="F55" s="38"/>
      <c r="G55" s="38"/>
      <c r="H55" s="38"/>
      <c r="I55" s="38"/>
    </row>
    <row r="56" spans="1:9" ht="15.75">
      <c r="B56" s="15"/>
      <c r="C56" s="15"/>
    </row>
    <row r="57" spans="1:9" ht="15.75">
      <c r="B57" s="15"/>
      <c r="C57" s="15"/>
    </row>
    <row r="58" spans="1:9" ht="15.75">
      <c r="B58" s="15"/>
      <c r="C58" s="15"/>
    </row>
    <row r="59" spans="1:9">
      <c r="B59" s="16"/>
      <c r="C59" s="16"/>
    </row>
    <row r="60" spans="1:9">
      <c r="B60" s="16"/>
      <c r="C60" s="16"/>
    </row>
    <row r="61" spans="1:9">
      <c r="B61" s="16"/>
      <c r="C61" s="16"/>
    </row>
    <row r="62" spans="1:9">
      <c r="B62" s="16"/>
      <c r="C62" s="16"/>
    </row>
    <row r="63" spans="1:9">
      <c r="B63" s="16"/>
      <c r="C63" s="16"/>
    </row>
    <row r="64" spans="1:9">
      <c r="B64" s="16"/>
      <c r="C64" s="16"/>
    </row>
    <row r="65" spans="2:3">
      <c r="B65" s="16"/>
      <c r="C65" s="16"/>
    </row>
    <row r="66" spans="2:3">
      <c r="B66" s="16"/>
      <c r="C66" s="16"/>
    </row>
    <row r="67" spans="2:3">
      <c r="B67" s="16"/>
      <c r="C67" s="16"/>
    </row>
    <row r="68" spans="2:3">
      <c r="B68" s="16"/>
      <c r="C68" s="16"/>
    </row>
    <row r="69" spans="2:3">
      <c r="B69" s="16"/>
      <c r="C69" s="16"/>
    </row>
    <row r="70" spans="2:3">
      <c r="B70" s="16"/>
      <c r="C70" s="16"/>
    </row>
    <row r="71" spans="2:3">
      <c r="B71" s="16"/>
      <c r="C71" s="16"/>
    </row>
    <row r="72" spans="2:3">
      <c r="B72" s="16"/>
      <c r="C72" s="16"/>
    </row>
    <row r="73" spans="2:3">
      <c r="B73" s="16"/>
      <c r="C73" s="16"/>
    </row>
    <row r="74" spans="2:3">
      <c r="B74" s="16"/>
      <c r="C74" s="16"/>
    </row>
    <row r="75" spans="2:3">
      <c r="B75" s="16"/>
      <c r="C75" s="16"/>
    </row>
    <row r="76" spans="2:3">
      <c r="B76" s="16"/>
      <c r="C76" s="16"/>
    </row>
    <row r="77" spans="2:3">
      <c r="B77" s="16"/>
      <c r="C77" s="16"/>
    </row>
    <row r="78" spans="2:3">
      <c r="B78" s="16"/>
      <c r="C78" s="16"/>
    </row>
    <row r="79" spans="2:3">
      <c r="B79" s="16"/>
      <c r="C79" s="16"/>
    </row>
    <row r="80" spans="2:3">
      <c r="B80" s="16"/>
      <c r="C80" s="16"/>
    </row>
    <row r="81" spans="2:3">
      <c r="B81" s="16"/>
      <c r="C81" s="16"/>
    </row>
    <row r="82" spans="2:3">
      <c r="B82" s="16"/>
      <c r="C82" s="16"/>
    </row>
    <row r="83" spans="2:3">
      <c r="B83" s="16"/>
      <c r="C83" s="16"/>
    </row>
    <row r="84" spans="2:3">
      <c r="B84" s="16"/>
      <c r="C84" s="16"/>
    </row>
    <row r="85" spans="2:3">
      <c r="B85" s="16"/>
      <c r="C85" s="16"/>
    </row>
    <row r="86" spans="2:3">
      <c r="B86" s="16"/>
      <c r="C86" s="16"/>
    </row>
    <row r="87" spans="2:3">
      <c r="B87" s="16"/>
      <c r="C87" s="16"/>
    </row>
    <row r="88" spans="2:3">
      <c r="B88" s="16"/>
      <c r="C88" s="16"/>
    </row>
    <row r="89" spans="2:3">
      <c r="B89" s="16"/>
      <c r="C89" s="16"/>
    </row>
    <row r="90" spans="2:3">
      <c r="B90" s="16"/>
      <c r="C90" s="16"/>
    </row>
    <row r="91" spans="2:3">
      <c r="B91" s="16"/>
      <c r="C91" s="16"/>
    </row>
    <row r="92" spans="2:3">
      <c r="B92" s="16"/>
      <c r="C92" s="16"/>
    </row>
    <row r="93" spans="2:3">
      <c r="B93" s="16"/>
      <c r="C93" s="16"/>
    </row>
    <row r="94" spans="2:3">
      <c r="B94" s="16"/>
      <c r="C94" s="16"/>
    </row>
    <row r="95" spans="2:3">
      <c r="B95" s="16"/>
      <c r="C95" s="16"/>
    </row>
    <row r="96" spans="2:3">
      <c r="B96" s="16"/>
      <c r="C96" s="16"/>
    </row>
    <row r="97" spans="2:3">
      <c r="B97" s="16"/>
      <c r="C97" s="16"/>
    </row>
  </sheetData>
  <mergeCells count="14">
    <mergeCell ref="J6:J9"/>
    <mergeCell ref="A4:J4"/>
    <mergeCell ref="A3:J3"/>
    <mergeCell ref="B48:E48"/>
    <mergeCell ref="B49:E49"/>
    <mergeCell ref="H6:H9"/>
    <mergeCell ref="I6:I9"/>
    <mergeCell ref="A6:A9"/>
    <mergeCell ref="B6:B9"/>
    <mergeCell ref="D6:D9"/>
    <mergeCell ref="G6:G9"/>
    <mergeCell ref="E6:E9"/>
    <mergeCell ref="C6:C9"/>
    <mergeCell ref="F6:F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Нели Грозданова</dc:creator>
  <cp:lastModifiedBy>user</cp:lastModifiedBy>
  <cp:lastPrinted>2018-02-05T08:01:49Z</cp:lastPrinted>
  <dcterms:created xsi:type="dcterms:W3CDTF">2017-12-08T10:20:22Z</dcterms:created>
  <dcterms:modified xsi:type="dcterms:W3CDTF">2018-02-05T08:02:57Z</dcterms:modified>
</cp:coreProperties>
</file>